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<sst xmlns="http://schemas.openxmlformats.org/spreadsheetml/2006/main" count="464" uniqueCount="134">
  <si>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</si>
  <si>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</si>
  <si>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</si>
  <si>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</si>
  <si>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</si>
  <si>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</si>
  <si>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</si>
  <si>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</si>
  <si>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</si>
  <si>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</si>
  <si>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</si>
  <si>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</si>
  <si>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</si>
  <si>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</si>
  <si>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</si>
  <si>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</si>
  <si>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</si>
  <si>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</si>
  <si>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</si>
  <si>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</si>
  <si>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</si>
  <si>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</si>
  <si>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</si>
  <si>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</si>
  <si>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</si>
  <si>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</si>
  <si>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</si>
  <si>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</si>
  <si>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</si>
  <si>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</si>
  <si>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</si>
  <si>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</si>
  <si>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</si>
  <si>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</si>
  <si>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</si>
  <si>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</si>
  <si>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</si>
  <si>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</si>
  <si>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</si>
  <si>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</si>
  <si>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</si>
  <si>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</si>
  <si>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</si>
  <si>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</si>
  <si>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</si>
  <si>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</si>
  <si>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</si>
  <si>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</si>
  <si>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</si>
  <si>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</si>
  <si>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</si>
  <si>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</si>
  <si>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</si>
  <si>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</si>
  <si>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</si>
  <si>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</si>
  <si>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</si>
  <si>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</si>
  <si>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</si>
  <si>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</si>
  <si>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</si>
  <si>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</si>
  <si>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</si>
  <si>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</si>
  <si>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</si>
  <si>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</si>
  <si>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</si>
  <si>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</si>
  <si>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</si>
  <si>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</si>
  <si>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</si>
  <si>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</si>
  <si>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</si>
  <si>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</si>
  <si>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</si>
  <si>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</si>
  <si>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</si>
  <si>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</si>
  <si>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</si>
  <si>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</si>
  <si>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</si>
  <si>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</si>
  <si>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</si>
  <si>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</si>
  <si>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</si>
  <si>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</si>
  <si>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</si>
  <si>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</si>
  <si>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</si>
  <si>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</si>
  <si>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</si>
  <si>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</si>
  <si>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</si>
  <si>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</si>
  <si>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</si>
  <si>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</si>
  <si>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</si>
  <si>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</si>
  <si>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</si>
  <si>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</si>
  <si>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</si>
  <si>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</si>
  <si>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</si>
  <si>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</si>
  <si>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</si>
  <si>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</si>
  <si>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</si>
  <si>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</si>
  <si>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</si>
  <si>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</si>
  <si>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</si>
  <si>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</si>
  <si>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</si>
  <si>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</si>
  <si>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</si>
  <si>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</si>
  <si>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</si>
  <si>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</si>
  <si>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</si>
  <si>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</si>
  <si>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</si>
  <si>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</si>
  <si>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</si>
  <si>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</si>
  <si>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</si>
  <si>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</si>
  <si>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</si>
  <si>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</si>
  <si>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</si>
  <si>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r>
      <t xml:space="preserve">станом на 07.12.2018р.           </t>
    </r>
    <r>
      <rPr>
        <sz val="10"/>
        <rFont val="Arial Cyr"/>
        <family val="0"/>
      </rPr>
      <t xml:space="preserve">  ( тис.грн.)</t>
    </r>
  </si>
  <si>
    <t>станом на 07.12.2018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</si>
  <si>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</si>
  <si>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</si>
  <si>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07.12.2018р.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</si>
</sst>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 val="autoZero"/>
        <c:auto val="0"/>
        <c:lblOffset val="100"/>
        <c:tickLblSkip val="1"/>
        <c:noMultiLvlLbl val="0"/>
      </c:catAx>
      <c:valAx>
        <c:axId val="1329736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994"/>
        <c:crosses val="autoZero"/>
        <c:auto val="0"/>
        <c:lblOffset val="100"/>
        <c:tickLblSkip val="1"/>
        <c:noMultiLvlLbl val="0"/>
      </c:catAx>
      <c:valAx>
        <c:axId val="334499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068"/>
        <c:crosses val="autoZero"/>
        <c:auto val="0"/>
        <c:lblOffset val="100"/>
        <c:tickLblSkip val="1"/>
        <c:noMultiLvlLbl val="0"/>
      </c:catAx>
      <c:valAx>
        <c:axId val="250906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581613"/>
        <c:axId val="1907926"/>
      </c:bar3D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7926"/>
        <c:crosses val="autoZero"/>
        <c:auto val="1"/>
        <c:lblOffset val="100"/>
        <c:tickLblSkip val="1"/>
        <c:noMultiLvlLbl val="0"/>
      </c:catAx>
      <c:valAx>
        <c:axId val="1907926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161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7171335"/>
        <c:axId val="20324288"/>
      </c:bar3D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 val="autoZero"/>
        <c:auto val="1"/>
        <c:lblOffset val="100"/>
        <c:tickLblSkip val="1"/>
        <c:noMultiLvlLbl val="0"/>
      </c:catAx>
      <c:valAx>
        <c:axId val="20324288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45992"/>
        <c:crosses val="autoZero"/>
        <c:auto val="0"/>
        <c:lblOffset val="100"/>
        <c:tickLblSkip val="1"/>
        <c:noMultiLvlLbl val="0"/>
      </c:catAx>
      <c:valAx>
        <c:axId val="5594599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0"/>
        <c:lblOffset val="100"/>
        <c:tickLblSkip val="1"/>
        <c:noMultiLvlLbl val="0"/>
      </c:catAx>
      <c:valAx>
        <c:axId val="157854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312"/>
        <c:crosses val="autoZero"/>
        <c:auto val="0"/>
        <c:lblOffset val="100"/>
        <c:tickLblSkip val="1"/>
        <c:noMultiLvlLbl val="0"/>
      </c:catAx>
      <c:valAx>
        <c:axId val="35553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 val="autoZero"/>
        <c:auto val="0"/>
        <c:lblOffset val="100"/>
        <c:tickLblSkip val="1"/>
        <c:noMultiLvlLbl val="0"/>
      </c:catAx>
      <c:valAx>
        <c:axId val="1954482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 val="autoZero"/>
        <c:auto val="0"/>
        <c:lblOffset val="100"/>
        <c:tickLblSkip val="1"/>
        <c:noMultiLvlLbl val="0"/>
      </c:catAx>
      <c:valAx>
        <c:axId val="3962704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 val="autoZero"/>
        <c:auto val="0"/>
        <c:lblOffset val="100"/>
        <c:tickLblSkip val="1"/>
        <c:noMultiLvlLbl val="0"/>
      </c:catAx>
      <c:valAx>
        <c:axId val="5567396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1 545 864,8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- 156 845,0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- 147 192,3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F16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129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4758.25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4758.3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35.599999999999454</v>
      </c>
      <c r="N6" s="65">
        <v>4697.9</v>
      </c>
      <c r="O6" s="65">
        <v>3800</v>
      </c>
      <c r="P6" s="3">
        <f t="shared" si="2"/>
        <v>1.2362894736842105</v>
      </c>
      <c r="Q6" s="2">
        <v>4758.3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4758.3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8900</v>
      </c>
      <c r="P8" s="3">
        <f t="shared" si="2"/>
        <v>0</v>
      </c>
      <c r="Q8" s="2">
        <v>4758.3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43444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4758.3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43445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4758.3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43446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4758.3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4758.3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4758.3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4758.3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4758.3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4758.3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4758.3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4758.3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4758.3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4758.3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4758.3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4758.3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4758.3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10701.3</v>
      </c>
      <c r="C24" s="85">
        <f t="shared" si="4"/>
        <v>990.7</v>
      </c>
      <c r="D24" s="107">
        <f t="shared" si="4"/>
        <v>40.699999999999996</v>
      </c>
      <c r="E24" s="107">
        <f t="shared" si="4"/>
        <v>950</v>
      </c>
      <c r="F24" s="85">
        <f t="shared" si="4"/>
        <v>66.2</v>
      </c>
      <c r="G24" s="85">
        <f t="shared" si="4"/>
        <v>1084.1</v>
      </c>
      <c r="H24" s="85">
        <f t="shared" si="4"/>
        <v>3425.8999999999996</v>
      </c>
      <c r="I24" s="85">
        <f t="shared" si="4"/>
        <v>240.2</v>
      </c>
      <c r="J24" s="85">
        <f t="shared" si="4"/>
        <v>130</v>
      </c>
      <c r="K24" s="85">
        <f t="shared" si="4"/>
        <v>630.7</v>
      </c>
      <c r="L24" s="85">
        <f t="shared" si="4"/>
        <v>1639.3</v>
      </c>
      <c r="M24" s="84">
        <f t="shared" si="4"/>
        <v>124.60000000000036</v>
      </c>
      <c r="N24" s="84">
        <f t="shared" si="4"/>
        <v>19033</v>
      </c>
      <c r="O24" s="84">
        <f t="shared" si="4"/>
        <v>162200</v>
      </c>
      <c r="P24" s="86">
        <f>N24/O24</f>
        <v>0.11734278668310727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57">
        <f>SUM(U4:U23)</f>
        <v>0</v>
      </c>
      <c r="V24" s="158"/>
      <c r="W24" s="119">
        <f>SUM(W4:W23)</f>
        <v>0</v>
      </c>
      <c r="X24" s="111">
        <f>R24+S24+U24+T24+V24+W24</f>
        <v>11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43441</v>
      </c>
      <c r="S29" s="161">
        <v>4351.20677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43441</v>
      </c>
      <c r="S39" s="149">
        <v>1245.019629999998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1245.019629999998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19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18253.73</v>
      </c>
      <c r="N29" s="47">
        <f>M29-L29</f>
        <v>-239371.8</v>
      </c>
      <c r="O29" s="173">
        <f>грудень!S29</f>
        <v>4351.20677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895839.11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174983.51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262688.01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32111.77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121048.99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38624.210000000014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1545864.76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19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5" sqref="G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2018-12-07T10:55:04Z</dcterms:modified>
  <cp:category/>
  <cp:version/>
  <cp:contentType/>
  <cp:contentStatus/>
</cp:coreProperties>
</file>